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Y:\糖業フォルダ\国庫事業\さとうきび基金事業\さとうきび基金事業（R07）\3.農家申し込み\"/>
    </mc:Choice>
  </mc:AlternateContent>
  <xr:revisionPtr revIDLastSave="0" documentId="13_ncr:1_{B3E02024-8DAA-47C1-BF60-B8A22916CE7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株１(スミチオン) " sheetId="8" r:id="rId1"/>
  </sheets>
  <definedNames>
    <definedName name="_xlnm.Print_Area" localSheetId="0">'株１(スミチオン) '!$A$1:$BC$40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8" l="1"/>
  <c r="AD27" i="8"/>
  <c r="P27" i="8"/>
  <c r="W28" i="8" l="1"/>
  <c r="BD21" i="8"/>
</calcChain>
</file>

<file path=xl/sharedStrings.xml><?xml version="1.0" encoding="utf-8"?>
<sst xmlns="http://schemas.openxmlformats.org/spreadsheetml/2006/main" count="51" uniqueCount="49">
  <si>
    <t>品　名</t>
    <rPh sb="0" eb="1">
      <t>ヒン</t>
    </rPh>
    <rPh sb="2" eb="3">
      <t>メイ</t>
    </rPh>
    <phoneticPr fontId="1"/>
  </si>
  <si>
    <t>助成上限数量</t>
    <rPh sb="0" eb="2">
      <t>ジョセイ</t>
    </rPh>
    <rPh sb="2" eb="4">
      <t>ジョウゲン</t>
    </rPh>
    <rPh sb="4" eb="6">
      <t>スウリョウ</t>
    </rPh>
    <phoneticPr fontId="1"/>
  </si>
  <si>
    <t>申込数量</t>
    <rPh sb="0" eb="2">
      <t>モウシコミ</t>
    </rPh>
    <rPh sb="2" eb="4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</si>
  <si>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</si>
  <si>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</si>
  <si>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集落</t>
    <rPh sb="0" eb="2">
      <t>シュウラク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</si>
  <si>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</si>
  <si>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</si>
  <si>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購買コード</t>
    <rPh sb="0" eb="2">
      <t>コウバイ</t>
    </rPh>
    <phoneticPr fontId="1"/>
  </si>
  <si>
    <t>※きび出荷者名</t>
    <rPh sb="3" eb="5">
      <t>シュッカ</t>
    </rPh>
    <rPh sb="5" eb="7">
      <t>シャメイ</t>
    </rPh>
    <phoneticPr fontId="1"/>
  </si>
  <si>
    <t>《補助対象分》</t>
    <rPh sb="1" eb="3">
      <t>ホジョ</t>
    </rPh>
    <rPh sb="3" eb="5">
      <t>タイショウ</t>
    </rPh>
    <rPh sb="5" eb="6">
      <t>ブン</t>
    </rPh>
    <phoneticPr fontId="1"/>
  </si>
  <si>
    <t>入金方法</t>
    <rPh sb="0" eb="2">
      <t>ニュウキン</t>
    </rPh>
    <rPh sb="2" eb="4">
      <t>ホウホウ</t>
    </rPh>
    <phoneticPr fontId="1"/>
  </si>
  <si>
    <t>①　②　③を記入</t>
    <rPh sb="6" eb="8">
      <t>キニュウ</t>
    </rPh>
    <phoneticPr fontId="1"/>
  </si>
  <si>
    <t>その他については担当者にご相談</t>
    <rPh sb="2" eb="3">
      <t>タ</t>
    </rPh>
    <rPh sb="8" eb="11">
      <t>タントウシャ</t>
    </rPh>
    <rPh sb="13" eb="15">
      <t>ソウダン</t>
    </rPh>
    <phoneticPr fontId="1"/>
  </si>
  <si>
    <t>受付担当者</t>
    <rPh sb="0" eb="2">
      <t>ウケツケ</t>
    </rPh>
    <rPh sb="2" eb="5">
      <t>タントウシャ</t>
    </rPh>
    <phoneticPr fontId="1"/>
  </si>
  <si>
    <t>現金 　（　　　　 月　　　　 日頃)</t>
    <rPh sb="0" eb="2">
      <t>ゲンキン</t>
    </rPh>
    <rPh sb="10" eb="11">
      <t>ガツ</t>
    </rPh>
    <rPh sb="16" eb="17">
      <t>ニチ</t>
    </rPh>
    <rPh sb="17" eb="18">
      <t>ゴロ</t>
    </rPh>
    <phoneticPr fontId="1"/>
  </si>
  <si>
    <t>貯金 　（　　　　 月　　　　 日頃)</t>
    <rPh sb="0" eb="2">
      <t>チョキン</t>
    </rPh>
    <rPh sb="10" eb="11">
      <t>ガツ</t>
    </rPh>
    <rPh sb="16" eb="17">
      <t>ニチ</t>
    </rPh>
    <rPh sb="17" eb="18">
      <t>ゴロ</t>
    </rPh>
    <phoneticPr fontId="1"/>
  </si>
  <si>
    <t>申込日 : 令和　　　　年　　　　月　　　　日</t>
    <rPh sb="0" eb="3">
      <t>モウシコミビ</t>
    </rPh>
    <rPh sb="6" eb="8">
      <t>レイワ</t>
    </rPh>
    <rPh sb="12" eb="13">
      <t>ネン</t>
    </rPh>
    <rPh sb="17" eb="18">
      <t>ガツ</t>
    </rPh>
    <rPh sb="22" eb="23">
      <t>ニチ</t>
    </rPh>
    <phoneticPr fontId="1"/>
  </si>
  <si>
    <t>以下の内容で申し込みいたします。</t>
    <phoneticPr fontId="1"/>
  </si>
  <si>
    <t>a</t>
    <phoneticPr fontId="1"/>
  </si>
  <si>
    <t>助成予定</t>
    <rPh sb="0" eb="2">
      <t>ジョセイ</t>
    </rPh>
    <rPh sb="2" eb="4">
      <t>ヨテイ</t>
    </rPh>
    <phoneticPr fontId="1"/>
  </si>
  <si>
    <t>①</t>
    <phoneticPr fontId="1"/>
  </si>
  <si>
    <t>②</t>
    <phoneticPr fontId="1"/>
  </si>
  <si>
    <t>③</t>
    <phoneticPr fontId="1"/>
  </si>
  <si>
    <t>自己負担額</t>
    <rPh sb="0" eb="5">
      <t>ジコフタンガク</t>
    </rPh>
    <phoneticPr fontId="1"/>
  </si>
  <si>
    <t>消費税</t>
    <rPh sb="0" eb="3">
      <t>ショウヒゼイ</t>
    </rPh>
    <phoneticPr fontId="1"/>
  </si>
  <si>
    <t>★一袋当たりの補助金、自己負担額の考え方</t>
    <rPh sb="1" eb="4">
      <t>ヒトフクロア</t>
    </rPh>
    <rPh sb="7" eb="10">
      <t>ホジョキン</t>
    </rPh>
    <rPh sb="11" eb="15">
      <t>ジコフタン</t>
    </rPh>
    <rPh sb="15" eb="16">
      <t>ガク</t>
    </rPh>
    <rPh sb="17" eb="18">
      <t>カンガ</t>
    </rPh>
    <rPh sb="19" eb="20">
      <t>カタ</t>
    </rPh>
    <phoneticPr fontId="1"/>
  </si>
  <si>
    <t>※単価及び助成割合については、変動する事があります。</t>
    <phoneticPr fontId="1"/>
  </si>
  <si>
    <t>※申込者数次第で助成割合が減少する可能性もあります。</t>
    <rPh sb="1" eb="4">
      <t>モウシコミシャ</t>
    </rPh>
    <rPh sb="4" eb="5">
      <t>スウ</t>
    </rPh>
    <rPh sb="5" eb="7">
      <t>シダイ</t>
    </rPh>
    <rPh sb="8" eb="10">
      <t>ジョセイ</t>
    </rPh>
    <rPh sb="10" eb="12">
      <t>ワリアイ</t>
    </rPh>
    <rPh sb="13" eb="15">
      <t>ゲンショウ</t>
    </rPh>
    <rPh sb="17" eb="20">
      <t>カノウセイ</t>
    </rPh>
    <phoneticPr fontId="1"/>
  </si>
  <si>
    <t>単価</t>
    <rPh sb="0" eb="2">
      <t>タンカ</t>
    </rPh>
    <phoneticPr fontId="1"/>
  </si>
  <si>
    <t>（税抜）</t>
    <rPh sb="1" eb="3">
      <t>ゼイヌキ</t>
    </rPh>
    <phoneticPr fontId="1"/>
  </si>
  <si>
    <t>(税抜)</t>
    <rPh sb="1" eb="3">
      <t>ゼイヌキ</t>
    </rPh>
    <phoneticPr fontId="1"/>
  </si>
  <si>
    <t>１本</t>
    <rPh sb="1" eb="2">
      <t>ホン</t>
    </rPh>
    <phoneticPr fontId="1"/>
  </si>
  <si>
    <t>1,940円</t>
    <rPh sb="5" eb="6">
      <t>エン</t>
    </rPh>
    <phoneticPr fontId="1"/>
  </si>
  <si>
    <t>※税抜価格の2/3助成、消費税は自己負担となります。</t>
    <phoneticPr fontId="1"/>
  </si>
  <si>
    <t>2025／2026年期さとうきび代金より控除</t>
    <rPh sb="9" eb="11">
      <t>ネンキ</t>
    </rPh>
    <rPh sb="16" eb="18">
      <t>ダイキン</t>
    </rPh>
    <rPh sb="20" eb="22">
      <t>コウジョ</t>
    </rPh>
    <phoneticPr fontId="1"/>
  </si>
  <si>
    <t>Ｒ７春植・夏植・株出【補助】病害虫防除対策農薬・予約申込書</t>
    <rPh sb="2" eb="3">
      <t>ハル</t>
    </rPh>
    <rPh sb="3" eb="4">
      <t>ウ</t>
    </rPh>
    <rPh sb="5" eb="6">
      <t>ナツ</t>
    </rPh>
    <rPh sb="6" eb="7">
      <t>ウ</t>
    </rPh>
    <rPh sb="8" eb="10">
      <t>カブダ</t>
    </rPh>
    <rPh sb="11" eb="13">
      <t>ホジョ</t>
    </rPh>
    <rPh sb="14" eb="17">
      <t>ビョウガイチュウ</t>
    </rPh>
    <rPh sb="17" eb="19">
      <t>ボウジョ</t>
    </rPh>
    <rPh sb="19" eb="21">
      <t>タイサク</t>
    </rPh>
    <phoneticPr fontId="1"/>
  </si>
  <si>
    <t>( 0.6本/10a )</t>
    <rPh sb="5" eb="6">
      <t>ホン</t>
    </rPh>
    <phoneticPr fontId="1"/>
  </si>
  <si>
    <t>2/3以内</t>
    <rPh sb="3" eb="5">
      <t>イナイ</t>
    </rPh>
    <phoneticPr fontId="1"/>
  </si>
  <si>
    <t>サンケイスミチオン乳剤</t>
    <phoneticPr fontId="1"/>
  </si>
  <si>
    <r>
      <rPr>
        <sz val="12"/>
        <color theme="1"/>
        <rFont val="ＭＳ Ｐゴシック"/>
        <family val="3"/>
        <charset val="128"/>
        <scheme val="minor"/>
      </rPr>
      <t>決済日　；　令和８年４月３０日　</t>
    </r>
    <r>
      <rPr>
        <b/>
        <sz val="12"/>
        <color theme="1"/>
        <rFont val="ＭＳ Ｐゴシック"/>
        <family val="3"/>
        <charset val="128"/>
        <scheme val="minor"/>
      </rPr>
      <t>※記入して10月17日(金）までに役場農業振興課、農協購買課まで提出してください。</t>
    </r>
    <rPh sb="0" eb="3">
      <t>ケッサイビ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キニュウ</t>
    </rPh>
    <rPh sb="23" eb="24">
      <t>ガツ</t>
    </rPh>
    <rPh sb="26" eb="27">
      <t>ニチ</t>
    </rPh>
    <rPh sb="28" eb="29">
      <t>キン</t>
    </rPh>
    <rPh sb="33" eb="35">
      <t>ヤクバ</t>
    </rPh>
    <rPh sb="35" eb="37">
      <t>ノウギョウ</t>
    </rPh>
    <rPh sb="37" eb="39">
      <t>シンコウ</t>
    </rPh>
    <rPh sb="39" eb="40">
      <t>カ</t>
    </rPh>
    <rPh sb="48" eb="50">
      <t>テイシュツ</t>
    </rPh>
    <phoneticPr fontId="1"/>
  </si>
  <si>
    <r>
      <t>(参考) 令和7年産収穫予定面積が　　　</t>
    </r>
    <r>
      <rPr>
        <b/>
        <u/>
        <sz val="11"/>
        <color theme="1"/>
        <rFont val="ＭＳ Ｐゴシック"/>
        <family val="3"/>
        <charset val="128"/>
        <scheme val="minor"/>
      </rPr>
      <t>　20a　</t>
    </r>
    <r>
      <rPr>
        <b/>
        <sz val="11"/>
        <color theme="1"/>
        <rFont val="ＭＳ Ｐゴシック"/>
        <family val="3"/>
        <charset val="128"/>
        <scheme val="minor"/>
      </rPr>
      <t>　場合　※10a以下は切り捨て　</t>
    </r>
    <rPh sb="5" eb="7">
      <t>レイワ</t>
    </rPh>
    <rPh sb="8" eb="10">
      <t>ネンサン</t>
    </rPh>
    <rPh sb="10" eb="12">
      <t>シュウカク</t>
    </rPh>
    <rPh sb="12" eb="14">
      <t>ヨテイ</t>
    </rPh>
    <rPh sb="14" eb="16">
      <t>メンセキ</t>
    </rPh>
    <rPh sb="33" eb="35">
      <t>イカ</t>
    </rPh>
    <rPh sb="36" eb="37">
      <t>キ</t>
    </rPh>
    <rPh sb="38" eb="39">
      <t>ス</t>
    </rPh>
    <phoneticPr fontId="1"/>
  </si>
  <si>
    <t>20a×0.6本／10a＝1.2本(小数点以下切捨)　=　１本</t>
    <rPh sb="7" eb="8">
      <t>ホン</t>
    </rPh>
    <rPh sb="16" eb="17">
      <t>ホン</t>
    </rPh>
    <rPh sb="30" eb="31">
      <t>ホン</t>
    </rPh>
    <phoneticPr fontId="1"/>
  </si>
  <si>
    <t>事業費（税込）</t>
    <rPh sb="5" eb="6">
      <t>コミ</t>
    </rPh>
    <phoneticPr fontId="1"/>
  </si>
  <si>
    <t>事業費（税抜）</t>
    <rPh sb="0" eb="3">
      <t>ジギョウヒ</t>
    </rPh>
    <rPh sb="4" eb="6">
      <t>ゼイヌ</t>
    </rPh>
    <phoneticPr fontId="1"/>
  </si>
  <si>
    <t>補助金</t>
    <rPh sb="0" eb="3">
      <t>ホジョキン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</si>
  <si>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</si>
  <si>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r>
      <t>※ 病害虫防除対策農薬の申込者は、</t>
    </r>
    <r>
      <rPr>
        <b/>
        <u/>
        <sz val="10"/>
        <color theme="1"/>
        <rFont val="ＭＳ Ｐゴシック"/>
        <family val="3"/>
        <charset val="128"/>
        <scheme val="minor"/>
      </rPr>
      <t xml:space="preserve">土の採取は必要ありません。
</t>
    </r>
    <r>
      <rPr>
        <b/>
        <sz val="10"/>
        <color theme="1"/>
        <rFont val="ＭＳ Ｐゴシック"/>
        <family val="3"/>
        <charset val="128"/>
        <scheme val="minor"/>
      </rPr>
      <t xml:space="preserve">
配布は集落単位で一斉配布となります。
配布日は後日、協力員を通じて連絡いたします。
農薬の助成は面積に応じての数量になります。
助成上限数量等の問合せ先は
喜界町糖業振興会（℡：65-3689）
農協購買課（℡：65-0832）迄、お願いします。
令和7年8月4日～令和7年9月30日までにサンケイスミチオン乳剤を購入された方について領収書・明細書を提出すればさかのぼって助成対象といたします。だたし、一筆調査を元にさかのぼり助成と予約申込の収穫面積がオーバーするなど過剰な申し込みと判断した時は、予約の数値に調整させていただきます。</t>
    </r>
    <rPh sb="22" eb="24">
      <t>ヒツヨウ</t>
    </rPh>
    <rPh sb="74" eb="76">
      <t>ノウヤク</t>
    </rPh>
    <phoneticPr fontId="1"/>
  </si>
  <si>
    <t>対象となるのは、令和７年産の収穫予定ほ場です。
令和７年「新植夏植」　のほ場は対象外です。
過剰な申し込みと判断した場合は、予約の数値に調整させていただきます。</t>
    <rPh sb="0" eb="2">
      <t>タイショウ</t>
    </rPh>
    <rPh sb="8" eb="10">
      <t>レイワ</t>
    </rPh>
    <rPh sb="11" eb="12">
      <t>ネン</t>
    </rPh>
    <rPh sb="12" eb="13">
      <t>サン</t>
    </rPh>
    <rPh sb="14" eb="18">
      <t>シュウカクヨテイ</t>
    </rPh>
    <rPh sb="19" eb="20">
      <t>ジョウ</t>
    </rPh>
    <rPh sb="25" eb="27">
      <t>レイワ</t>
    </rPh>
    <rPh sb="28" eb="29">
      <t>ネン</t>
    </rPh>
    <rPh sb="30" eb="31">
      <t>アラタ</t>
    </rPh>
    <rPh sb="31" eb="32">
      <t>ショク</t>
    </rPh>
    <rPh sb="32" eb="33">
      <t>ナツ</t>
    </rPh>
    <rPh sb="33" eb="34">
      <t>ショク</t>
    </rPh>
    <rPh sb="38" eb="39">
      <t>ジョウ</t>
    </rPh>
    <rPh sb="40" eb="43">
      <t>タイショウガイ</t>
    </rPh>
    <rPh sb="48" eb="50">
      <t>カジョウ</t>
    </rPh>
    <rPh sb="51" eb="52">
      <t>モウ</t>
    </rPh>
    <rPh sb="53" eb="54">
      <t>コ</t>
    </rPh>
    <rPh sb="56" eb="58">
      <t>ハンダン</t>
    </rPh>
    <rPh sb="60" eb="62">
      <t>バアイ</t>
    </rPh>
    <rPh sb="64" eb="66">
      <t>ヨヤク</t>
    </rPh>
    <rPh sb="67" eb="69">
      <t>スウチ</t>
    </rPh>
    <rPh sb="70" eb="72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</si>
</sst>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5" xfId="0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0" fillId="0" borderId="26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7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38" fontId="2" fillId="0" borderId="1" xfId="1" applyFont="1" applyBorder="1" applyAlignment="1">
      <alignment horizontal="right" wrapText="1" shrinkToFit="1"/>
    </xf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right" vertical="center" shrinkToFi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0" borderId="2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135673</xdr:colOff>
      <xdr:row>6</xdr:row>
      <xdr:rowOff>42997</xdr:rowOff>
    </xdr:from>
    <xdr:ext cx="5099792" cy="61006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F0ACC-BD26-4A91-BFC3-E90C47EBC800}"/>
            </a:ext>
          </a:extLst>
        </xdr:cNvPr>
        <xdr:cNvSpPr txBox="1"/>
      </xdr:nvSpPr>
      <xdr:spPr>
        <a:xfrm>
          <a:off x="135673" y="1471747"/>
          <a:ext cx="5099792" cy="610061"/>
        </a:xfrm>
        <a:prstGeom prst="doubleWave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補助事業のため、予約後の数量変更、キャンセルはできません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のでご了承ください。作付け計画の上必ず，助成上限数量の範囲内でお願いします。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24</xdr:col>
      <xdr:colOff>124810</xdr:colOff>
      <xdr:row>9</xdr:row>
      <xdr:rowOff>124810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B88764-679A-4D6B-B0E0-11710C373D97}"/>
            </a:ext>
          </a:extLst>
        </xdr:cNvPr>
        <xdr:cNvSpPr txBox="1"/>
      </xdr:nvSpPr>
      <xdr:spPr>
        <a:xfrm>
          <a:off x="5363560" y="226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98663</xdr:colOff>
      <xdr:row>10</xdr:row>
      <xdr:rowOff>117441</xdr:rowOff>
    </xdr:from>
    <xdr:ext cx="196826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8791E0-0BC6-42B0-8A2D-408215874A62}"/>
            </a:ext>
          </a:extLst>
        </xdr:cNvPr>
        <xdr:cNvSpPr txBox="1"/>
      </xdr:nvSpPr>
      <xdr:spPr>
        <a:xfrm>
          <a:off x="670163" y="2498691"/>
          <a:ext cx="1968261" cy="2757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b="1"/>
            <a:t>Ｒ７年産 収穫予定面積</a:t>
          </a:r>
        </a:p>
      </xdr:txBody>
    </xdr:sp>
    <xdr:clientData/>
  </xdr:oneCellAnchor>
  <xdr:twoCellAnchor>
    <xdr:from>
      <xdr:col>43</xdr:col>
      <xdr:colOff>189035</xdr:colOff>
      <xdr:row>9</xdr:row>
      <xdr:rowOff>21983</xdr:rowOff>
    </xdr:from>
    <xdr:to>
      <xdr:col>54</xdr:col>
      <xdr:colOff>48529</xdr:colOff>
      <xdr:row>10</xdr:row>
      <xdr:rowOff>139213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A7ED99-24C4-42DA-BB4B-0BB4FA181265}"/>
            </a:ext>
          </a:extLst>
        </xdr:cNvPr>
        <xdr:cNvSpPr txBox="1"/>
      </xdr:nvSpPr>
      <xdr:spPr>
        <a:xfrm>
          <a:off x="9123485" y="2165108"/>
          <a:ext cx="1954994" cy="355355"/>
        </a:xfrm>
        <a:prstGeom prst="horizontalScroll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喜界町糖業振興会</a:t>
          </a:r>
        </a:p>
      </xdr:txBody>
    </xdr:sp>
    <xdr:clientData/>
  </xdr:twoCellAnchor>
  <xdr:oneCellAnchor>
    <xdr:from>
      <xdr:col>24</xdr:col>
      <xdr:colOff>124810</xdr:colOff>
      <xdr:row>9</xdr:row>
      <xdr:rowOff>124810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82FC67-24D0-42C4-9713-CB526F65836B}"/>
            </a:ext>
          </a:extLst>
        </xdr:cNvPr>
        <xdr:cNvSpPr txBox="1"/>
      </xdr:nvSpPr>
      <xdr:spPr>
        <a:xfrm>
          <a:off x="5363560" y="226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124810</xdr:colOff>
      <xdr:row>9</xdr:row>
      <xdr:rowOff>124810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C6281B-87BF-4F09-8665-65431B259533}"/>
            </a:ext>
          </a:extLst>
        </xdr:cNvPr>
        <xdr:cNvSpPr txBox="1"/>
      </xdr:nvSpPr>
      <xdr:spPr>
        <a:xfrm>
          <a:off x="5363560" y="226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124810</xdr:colOff>
      <xdr:row>9</xdr:row>
      <xdr:rowOff>124810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3C24AC-1450-4225-9584-F92B7C0E2DEB}"/>
            </a:ext>
          </a:extLst>
        </xdr:cNvPr>
        <xdr:cNvSpPr txBox="1"/>
      </xdr:nvSpPr>
      <xdr:spPr>
        <a:xfrm>
          <a:off x="5363560" y="226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124810</xdr:colOff>
      <xdr:row>9</xdr:row>
      <xdr:rowOff>124810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79DBCAE-DB6B-490D-B9D9-A7130EC93C59}"/>
            </a:ext>
          </a:extLst>
        </xdr:cNvPr>
        <xdr:cNvSpPr txBox="1"/>
      </xdr:nvSpPr>
      <xdr:spPr>
        <a:xfrm>
          <a:off x="5363560" y="22679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5EDF-5387-4469-AF1C-33EDBD41AD8D}">
  <dimension ref="A1:BD40"/>
  <sheetViews>
    <sheetView tabSelected="1" view="pageBreakPreview" zoomScaleNormal="130" zoomScaleSheetLayoutView="100" workbookViewId="0">
      <selection activeCell="A3" sqref="A3"/>
    </sheetView>
  </sheetViews>
  <sheetFormatPr defaultColWidth="2.5" defaultRowHeight="18.75" customHeight="1" x14ac:dyDescent="0.15"/>
  <cols>
    <col min="4" max="8" width="4.25" customWidth="1"/>
    <col min="22" max="22" width="2.5" customWidth="1"/>
    <col min="33" max="33" width="3.5" customWidth="1"/>
    <col min="56" max="56" width="7.875" bestFit="1" customWidth="1"/>
  </cols>
  <sheetData>
    <row r="1" spans="1:56" ht="18.75" customHeight="1" x14ac:dyDescent="0.15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6" ht="18.7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6" ht="18.7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</row>
    <row r="4" spans="1:56" ht="18.75" customHeight="1" x14ac:dyDescent="0.15">
      <c r="A4" s="43" t="s">
        <v>23</v>
      </c>
      <c r="B4" s="43"/>
      <c r="C4" s="43"/>
      <c r="D4" s="44" t="s">
        <v>10</v>
      </c>
      <c r="E4" s="44"/>
      <c r="F4" s="44"/>
      <c r="G4" s="44"/>
      <c r="H4" s="4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45"/>
      <c r="AV4" s="45"/>
      <c r="AW4" s="45"/>
      <c r="AX4" s="45"/>
      <c r="AY4" s="45"/>
      <c r="AZ4" s="45"/>
      <c r="BA4" s="45" t="s">
        <v>5</v>
      </c>
      <c r="BB4" s="45"/>
      <c r="BC4" s="45"/>
    </row>
    <row r="5" spans="1:56" ht="18.75" customHeight="1" x14ac:dyDescent="0.15">
      <c r="A5" s="43"/>
      <c r="B5" s="43"/>
      <c r="C5" s="43"/>
      <c r="D5" s="46" t="s">
        <v>17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"/>
      <c r="V5" s="5"/>
      <c r="W5" s="5"/>
      <c r="X5" s="5"/>
      <c r="Y5" s="5"/>
      <c r="Z5" s="47" t="s">
        <v>9</v>
      </c>
      <c r="AA5" s="47"/>
      <c r="AB5" s="47"/>
      <c r="AC5" s="47"/>
      <c r="AD5" s="47"/>
      <c r="AE5" s="47"/>
      <c r="AF5" s="47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6" ht="18.75" customHeight="1" x14ac:dyDescent="0.15">
      <c r="A6" s="5"/>
      <c r="B6" s="5"/>
      <c r="C6" s="5"/>
      <c r="D6" s="6"/>
      <c r="E6" s="6" t="s">
        <v>18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"/>
      <c r="Y6" s="5"/>
      <c r="Z6" s="5"/>
      <c r="AA6" s="5"/>
      <c r="AB6" s="45" t="s">
        <v>8</v>
      </c>
      <c r="AC6" s="45"/>
      <c r="AD6" s="45"/>
      <c r="AE6" s="45"/>
      <c r="AF6" s="45"/>
      <c r="AG6" s="7"/>
      <c r="AH6" s="7"/>
      <c r="AI6" s="7"/>
      <c r="AJ6" s="7"/>
      <c r="AK6" s="7"/>
      <c r="AL6" s="7"/>
      <c r="AM6" s="8"/>
      <c r="AN6" s="8"/>
      <c r="AO6" s="5"/>
      <c r="AP6" s="5"/>
      <c r="AQ6" s="45" t="s">
        <v>6</v>
      </c>
      <c r="AR6" s="45"/>
      <c r="AS6" s="45"/>
      <c r="AT6" s="8"/>
      <c r="AU6" s="7"/>
      <c r="AV6" s="7"/>
      <c r="AW6" s="7"/>
      <c r="AX6" s="7"/>
      <c r="AY6" s="7"/>
      <c r="AZ6" s="7"/>
      <c r="BA6" s="7"/>
      <c r="BB6" s="45"/>
      <c r="BC6" s="45"/>
    </row>
    <row r="7" spans="1:56" ht="18.75" customHeight="1" x14ac:dyDescent="0.15">
      <c r="AQ7" s="15"/>
      <c r="AR7" s="15"/>
      <c r="AS7" s="15"/>
      <c r="AT7" s="2"/>
      <c r="AU7" s="1"/>
      <c r="AV7" s="1"/>
      <c r="AW7" s="1"/>
      <c r="AX7" s="1"/>
      <c r="AY7" s="1"/>
      <c r="AZ7" s="1"/>
      <c r="BA7" s="1"/>
      <c r="BB7" s="15"/>
      <c r="BC7" s="15"/>
    </row>
    <row r="8" spans="1:56" ht="18.7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Q8" s="45" t="s">
        <v>7</v>
      </c>
      <c r="AR8" s="45"/>
      <c r="AS8" s="45"/>
      <c r="AT8" s="8"/>
      <c r="AU8" s="7"/>
      <c r="AV8" s="7"/>
      <c r="AW8" s="7"/>
      <c r="AX8" s="7"/>
      <c r="AY8" s="7"/>
      <c r="AZ8" s="7"/>
      <c r="BA8" s="7"/>
      <c r="BB8" s="8"/>
      <c r="BC8" s="8"/>
      <c r="BD8" s="5"/>
    </row>
    <row r="9" spans="1:56" ht="18.75" customHeight="1" thickBo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Q9" s="15"/>
      <c r="AR9" s="15"/>
      <c r="AS9" s="15"/>
      <c r="AT9" s="2"/>
      <c r="AU9" s="1"/>
      <c r="AV9" s="1"/>
      <c r="AW9" s="1"/>
      <c r="AX9" s="1"/>
      <c r="AY9" s="1"/>
      <c r="AZ9" s="1"/>
      <c r="BA9" s="1"/>
      <c r="BB9" s="2"/>
      <c r="BC9" s="2"/>
    </row>
    <row r="10" spans="1:56" ht="18.75" customHeight="1" thickBot="1" x14ac:dyDescent="0.2">
      <c r="V10" s="51" t="s">
        <v>48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15"/>
      <c r="AR10" s="15"/>
      <c r="AS10" s="15"/>
      <c r="AT10" s="2"/>
      <c r="AU10" s="1"/>
      <c r="AV10" s="1"/>
      <c r="AW10" s="1"/>
      <c r="AX10" s="1"/>
      <c r="AY10" s="1"/>
      <c r="AZ10" s="1"/>
      <c r="BA10" s="1"/>
      <c r="BB10" s="2"/>
      <c r="BC10" s="2"/>
    </row>
    <row r="11" spans="1:56" ht="18.75" customHeight="1" x14ac:dyDescent="0.15"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 t="s">
        <v>19</v>
      </c>
      <c r="S11" s="38"/>
      <c r="T11" s="41"/>
      <c r="U11" s="4"/>
      <c r="V11" s="54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15"/>
      <c r="AR11" s="15"/>
      <c r="AS11" s="15"/>
      <c r="AT11" s="2"/>
      <c r="AU11" s="1"/>
      <c r="AV11" s="1"/>
      <c r="AW11" s="1"/>
      <c r="AX11" s="1"/>
      <c r="AY11" s="1"/>
      <c r="AZ11" s="1"/>
      <c r="BA11" s="1"/>
      <c r="BB11" s="2"/>
      <c r="BC11" s="2"/>
    </row>
    <row r="12" spans="1:56" ht="18.75" customHeight="1" thickBot="1" x14ac:dyDescent="0.2"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2"/>
      <c r="U12" s="4"/>
      <c r="V12" s="54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15"/>
      <c r="AR12" s="15"/>
      <c r="AS12" s="15"/>
      <c r="AT12" s="2"/>
      <c r="AU12" s="1"/>
      <c r="AV12" s="1"/>
      <c r="AW12" s="1"/>
      <c r="AX12" s="1"/>
      <c r="AY12" s="1"/>
      <c r="AZ12" s="1"/>
      <c r="BA12" s="1"/>
      <c r="BB12" s="2"/>
      <c r="BC12" s="2"/>
    </row>
    <row r="13" spans="1:56" ht="18.75" customHeight="1" x14ac:dyDescent="0.15"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2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6"/>
      <c r="AQ13" s="15"/>
      <c r="AR13" s="15"/>
      <c r="AS13" s="15"/>
      <c r="AT13" s="2"/>
      <c r="AU13" s="1"/>
      <c r="AV13" s="1"/>
      <c r="AW13" s="1"/>
      <c r="AX13" s="1"/>
      <c r="AY13" s="1"/>
      <c r="AZ13" s="1"/>
      <c r="BA13" s="1"/>
      <c r="BB13" s="2"/>
      <c r="BC13" s="2"/>
    </row>
    <row r="14" spans="1:56" ht="18.75" customHeight="1" x14ac:dyDescent="0.15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"/>
      <c r="V14" s="54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15"/>
      <c r="AR14" s="15"/>
      <c r="AS14" s="15"/>
      <c r="AT14" s="2"/>
      <c r="AU14" s="1"/>
      <c r="AV14" s="1"/>
      <c r="AW14" s="1"/>
      <c r="AX14" s="1"/>
      <c r="AY14" s="1"/>
      <c r="AZ14" s="1"/>
      <c r="BA14" s="1"/>
      <c r="BB14" s="2"/>
      <c r="BC14" s="2"/>
    </row>
    <row r="15" spans="1:56" ht="18.75" customHeight="1" thickBot="1" x14ac:dyDescent="0.2">
      <c r="V15" s="5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15"/>
      <c r="AR15" s="15"/>
      <c r="AS15" s="15"/>
      <c r="AT15" s="2"/>
      <c r="AU15" s="1"/>
      <c r="AV15" s="1"/>
      <c r="AW15" s="1"/>
      <c r="AX15" s="1"/>
      <c r="AY15" s="1"/>
      <c r="AZ15" s="1"/>
      <c r="BA15" s="1"/>
      <c r="BB15" s="2"/>
      <c r="BC15" s="2"/>
    </row>
    <row r="16" spans="1:56" ht="18.75" customHeight="1" thickBot="1" x14ac:dyDescent="0.2">
      <c r="C16" s="5"/>
      <c r="D16" s="8" t="s">
        <v>27</v>
      </c>
      <c r="E16" s="8"/>
      <c r="F16" s="8"/>
      <c r="G16" s="8"/>
      <c r="H16" s="8"/>
      <c r="I16" s="5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X16" s="13" t="s">
        <v>28</v>
      </c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3:56" ht="18.75" customHeight="1" x14ac:dyDescent="0.15">
      <c r="C17" s="5"/>
      <c r="D17" s="62" t="s">
        <v>0</v>
      </c>
      <c r="E17" s="62"/>
      <c r="F17" s="62"/>
      <c r="G17" s="62"/>
      <c r="H17" s="62"/>
      <c r="I17" s="81" t="s">
        <v>29</v>
      </c>
      <c r="J17" s="81"/>
      <c r="K17" s="81"/>
      <c r="L17" s="81"/>
      <c r="M17" s="81"/>
      <c r="N17" s="71" t="s">
        <v>20</v>
      </c>
      <c r="O17" s="71"/>
      <c r="P17" s="71"/>
      <c r="Q17" s="71"/>
      <c r="R17" s="71"/>
      <c r="S17" s="71" t="s">
        <v>1</v>
      </c>
      <c r="T17" s="71"/>
      <c r="U17" s="71"/>
      <c r="V17" s="71"/>
      <c r="W17" s="72"/>
      <c r="X17" s="82" t="s">
        <v>2</v>
      </c>
      <c r="Y17" s="83"/>
      <c r="Z17" s="83"/>
      <c r="AA17" s="83"/>
      <c r="AB17" s="84"/>
      <c r="AC17" s="48" t="s">
        <v>3</v>
      </c>
      <c r="AD17" s="49"/>
      <c r="AE17" s="49"/>
      <c r="AF17" s="49"/>
      <c r="AG17" s="50"/>
      <c r="AH17" s="62" t="s">
        <v>4</v>
      </c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5"/>
      <c r="BA17" s="5"/>
      <c r="BB17" s="5"/>
    </row>
    <row r="18" spans="3:56" ht="18.75" customHeight="1" x14ac:dyDescent="0.15">
      <c r="C18" s="5"/>
      <c r="D18" s="63"/>
      <c r="E18" s="63"/>
      <c r="F18" s="63"/>
      <c r="G18" s="63"/>
      <c r="H18" s="63"/>
      <c r="I18" s="64" t="s">
        <v>30</v>
      </c>
      <c r="J18" s="64"/>
      <c r="K18" s="64"/>
      <c r="L18" s="64"/>
      <c r="M18" s="64"/>
      <c r="N18" s="73"/>
      <c r="O18" s="73"/>
      <c r="P18" s="73"/>
      <c r="Q18" s="73"/>
      <c r="R18" s="73"/>
      <c r="S18" s="73"/>
      <c r="T18" s="73"/>
      <c r="U18" s="73"/>
      <c r="V18" s="73"/>
      <c r="W18" s="74"/>
      <c r="X18" s="77"/>
      <c r="Y18" s="63"/>
      <c r="Z18" s="63"/>
      <c r="AA18" s="63"/>
      <c r="AB18" s="78"/>
      <c r="AC18" s="65" t="s">
        <v>31</v>
      </c>
      <c r="AD18" s="45"/>
      <c r="AE18" s="45"/>
      <c r="AF18" s="45"/>
      <c r="AG18" s="66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5"/>
      <c r="BA18" s="5"/>
      <c r="BB18" s="5"/>
    </row>
    <row r="19" spans="3:56" ht="18.75" customHeight="1" x14ac:dyDescent="0.15">
      <c r="C19" s="5"/>
      <c r="D19" s="67" t="s">
        <v>39</v>
      </c>
      <c r="E19" s="67"/>
      <c r="F19" s="67"/>
      <c r="G19" s="67"/>
      <c r="H19" s="67"/>
      <c r="I19" s="62" t="s">
        <v>32</v>
      </c>
      <c r="J19" s="62"/>
      <c r="K19" s="62"/>
      <c r="L19" s="62"/>
      <c r="M19" s="62"/>
      <c r="N19" s="68" t="s">
        <v>38</v>
      </c>
      <c r="O19" s="69"/>
      <c r="P19" s="69"/>
      <c r="Q19" s="69"/>
      <c r="R19" s="69"/>
      <c r="S19" s="71"/>
      <c r="T19" s="71"/>
      <c r="U19" s="71"/>
      <c r="V19" s="71"/>
      <c r="W19" s="72"/>
      <c r="X19" s="75"/>
      <c r="Y19" s="62"/>
      <c r="Z19" s="62"/>
      <c r="AA19" s="62"/>
      <c r="AB19" s="76"/>
      <c r="AC19" s="50"/>
      <c r="AD19" s="62"/>
      <c r="AE19" s="62"/>
      <c r="AF19" s="62"/>
      <c r="AG19" s="62"/>
      <c r="AH19" s="79" t="s">
        <v>47</v>
      </c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5"/>
      <c r="BA19" s="5"/>
      <c r="BB19" s="5"/>
    </row>
    <row r="20" spans="3:56" ht="18.75" customHeight="1" x14ac:dyDescent="0.15">
      <c r="C20" s="5"/>
      <c r="D20" s="85" t="s">
        <v>37</v>
      </c>
      <c r="E20" s="85"/>
      <c r="F20" s="85"/>
      <c r="G20" s="85"/>
      <c r="H20" s="85"/>
      <c r="I20" s="63" t="s">
        <v>33</v>
      </c>
      <c r="J20" s="63"/>
      <c r="K20" s="63"/>
      <c r="L20" s="63"/>
      <c r="M20" s="63"/>
      <c r="N20" s="70"/>
      <c r="O20" s="70"/>
      <c r="P20" s="70"/>
      <c r="Q20" s="70"/>
      <c r="R20" s="70"/>
      <c r="S20" s="73"/>
      <c r="T20" s="73"/>
      <c r="U20" s="73"/>
      <c r="V20" s="73"/>
      <c r="W20" s="74"/>
      <c r="X20" s="77"/>
      <c r="Y20" s="63"/>
      <c r="Z20" s="63"/>
      <c r="AA20" s="63"/>
      <c r="AB20" s="78"/>
      <c r="AC20" s="66"/>
      <c r="AD20" s="63"/>
      <c r="AE20" s="63"/>
      <c r="AF20" s="63"/>
      <c r="AG20" s="63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5"/>
      <c r="BA20" s="5"/>
      <c r="BB20" s="5"/>
    </row>
    <row r="21" spans="3:56" ht="18.75" customHeight="1" x14ac:dyDescent="0.15">
      <c r="C21" s="5"/>
      <c r="D21" s="60" t="s">
        <v>41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61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5"/>
      <c r="BA21" s="5"/>
      <c r="BB21" s="5"/>
      <c r="BD21" s="17">
        <f>66*0.2/10</f>
        <v>1.32</v>
      </c>
    </row>
    <row r="22" spans="3:56" ht="18.75" customHeight="1" x14ac:dyDescent="0.15">
      <c r="C22" s="5"/>
      <c r="D22" s="86"/>
      <c r="E22" s="87"/>
      <c r="F22" s="87"/>
      <c r="G22" s="87"/>
      <c r="H22" s="87"/>
      <c r="I22" s="55" t="s">
        <v>42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9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5"/>
      <c r="BA22" s="5"/>
      <c r="BB22" s="5"/>
    </row>
    <row r="23" spans="3:56" ht="9.75" customHeight="1" x14ac:dyDescent="0.15">
      <c r="C23" s="5"/>
      <c r="D23" s="18"/>
      <c r="E23" s="19"/>
      <c r="F23" s="19"/>
      <c r="G23" s="19"/>
      <c r="H23" s="19"/>
      <c r="I23" s="14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5"/>
      <c r="BA23" s="5"/>
      <c r="BB23" s="5"/>
    </row>
    <row r="24" spans="3:56" ht="15" customHeight="1" x14ac:dyDescent="0.15">
      <c r="C24" s="5"/>
      <c r="D24" s="29" t="s">
        <v>26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5"/>
      <c r="BA24" s="5"/>
      <c r="BB24" s="5"/>
    </row>
    <row r="25" spans="3:56" ht="15" customHeight="1" x14ac:dyDescent="0.15">
      <c r="C25" s="5"/>
      <c r="D25" s="32" t="s">
        <v>43</v>
      </c>
      <c r="E25" s="32"/>
      <c r="F25" s="32"/>
      <c r="G25" s="32"/>
      <c r="H25" s="32"/>
      <c r="I25" s="33" t="s">
        <v>44</v>
      </c>
      <c r="J25" s="33"/>
      <c r="K25" s="33"/>
      <c r="L25" s="33"/>
      <c r="M25" s="33"/>
      <c r="N25" s="33"/>
      <c r="O25" s="33"/>
      <c r="P25" s="33" t="s">
        <v>45</v>
      </c>
      <c r="Q25" s="33"/>
      <c r="R25" s="33"/>
      <c r="S25" s="33"/>
      <c r="T25" s="33"/>
      <c r="U25" s="33"/>
      <c r="V25" s="33"/>
      <c r="W25" s="34" t="s">
        <v>24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5"/>
      <c r="BA25" s="5"/>
      <c r="BB25" s="5"/>
    </row>
    <row r="26" spans="3:56" ht="15" customHeight="1" x14ac:dyDescent="0.15">
      <c r="C26" s="5"/>
      <c r="D26" s="32"/>
      <c r="E26" s="32"/>
      <c r="F26" s="32"/>
      <c r="G26" s="32"/>
      <c r="H26" s="32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 t="s">
        <v>46</v>
      </c>
      <c r="X26" s="35"/>
      <c r="Y26" s="35"/>
      <c r="Z26" s="35"/>
      <c r="AA26" s="35"/>
      <c r="AB26" s="35"/>
      <c r="AC26" s="35"/>
      <c r="AD26" s="36" t="s">
        <v>25</v>
      </c>
      <c r="AE26" s="36"/>
      <c r="AF26" s="36"/>
      <c r="AG26" s="36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5"/>
      <c r="BA26" s="5"/>
      <c r="BB26" s="5"/>
    </row>
    <row r="27" spans="3:56" ht="15" customHeight="1" x14ac:dyDescent="0.15">
      <c r="C27" s="5"/>
      <c r="D27" s="22">
        <v>2134</v>
      </c>
      <c r="E27" s="22"/>
      <c r="F27" s="22"/>
      <c r="G27" s="22"/>
      <c r="H27" s="22"/>
      <c r="I27" s="23">
        <v>1970</v>
      </c>
      <c r="J27" s="23"/>
      <c r="K27" s="23"/>
      <c r="L27" s="23"/>
      <c r="M27" s="23"/>
      <c r="N27" s="23"/>
      <c r="O27" s="23"/>
      <c r="P27" s="23">
        <f>I27*2/3</f>
        <v>1313.3333333333333</v>
      </c>
      <c r="Q27" s="23"/>
      <c r="R27" s="23"/>
      <c r="S27" s="23"/>
      <c r="T27" s="23"/>
      <c r="U27" s="23"/>
      <c r="V27" s="23"/>
      <c r="W27" s="24">
        <f>I27-P27</f>
        <v>656.66666666666674</v>
      </c>
      <c r="X27" s="25"/>
      <c r="Y27" s="25"/>
      <c r="Z27" s="25"/>
      <c r="AA27" s="25"/>
      <c r="AB27" s="25"/>
      <c r="AC27" s="25"/>
      <c r="AD27" s="26">
        <f>D27-I27</f>
        <v>164</v>
      </c>
      <c r="AE27" s="27"/>
      <c r="AF27" s="27"/>
      <c r="AG27" s="27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5"/>
      <c r="BA27" s="5"/>
      <c r="BB27" s="5"/>
    </row>
    <row r="28" spans="3:56" ht="15" customHeight="1" x14ac:dyDescent="0.15">
      <c r="C28" s="5"/>
      <c r="D28" s="22"/>
      <c r="E28" s="22"/>
      <c r="F28" s="22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8">
        <f>W27+AD27</f>
        <v>820.66666666666674</v>
      </c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5"/>
      <c r="BA28" s="5"/>
      <c r="BB28" s="5"/>
    </row>
    <row r="29" spans="3:56" ht="18.75" customHeight="1" x14ac:dyDescent="0.15">
      <c r="D29" s="60" t="s">
        <v>34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61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</row>
    <row r="30" spans="3:56" ht="18.75" customHeight="1" x14ac:dyDescent="0.15"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4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</row>
    <row r="31" spans="3:56" ht="18.75" customHeight="1" x14ac:dyDescent="0.15"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7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</row>
    <row r="32" spans="3:56" ht="9.75" customHeight="1" x14ac:dyDescent="0.15">
      <c r="D32" s="5"/>
    </row>
    <row r="33" spans="1:55" ht="9.7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  <row r="34" spans="1:55" ht="18.75" customHeight="1" x14ac:dyDescent="0.15">
      <c r="C34" s="1"/>
      <c r="D34" s="12"/>
      <c r="E34" s="98" t="s">
        <v>40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1"/>
      <c r="AY34" s="1"/>
      <c r="AZ34" s="1"/>
      <c r="BA34" s="1"/>
      <c r="BB34" s="1"/>
      <c r="BC34" s="1"/>
    </row>
    <row r="35" spans="1:55" ht="18.75" customHeight="1" x14ac:dyDescent="0.15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55" ht="18.75" customHeight="1" x14ac:dyDescent="0.15">
      <c r="D36" s="10"/>
      <c r="E36" s="10"/>
      <c r="F36" s="100" t="s">
        <v>11</v>
      </c>
      <c r="G36" s="100"/>
      <c r="H36" s="10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1" t="s">
        <v>11</v>
      </c>
      <c r="AG36" s="101"/>
      <c r="AH36" s="101"/>
      <c r="AI36" s="101"/>
      <c r="AJ36" s="101"/>
      <c r="AK36" s="101"/>
      <c r="AL36" s="102" t="s">
        <v>13</v>
      </c>
      <c r="AM36" s="102"/>
      <c r="AN36" s="102"/>
      <c r="AO36" s="102"/>
      <c r="AP36" s="102"/>
      <c r="AQ36" s="102"/>
      <c r="AR36" s="102"/>
      <c r="AS36" s="11"/>
      <c r="AT36" s="103" t="s">
        <v>14</v>
      </c>
      <c r="AU36" s="103"/>
      <c r="AV36" s="103"/>
      <c r="AW36" s="103"/>
    </row>
    <row r="37" spans="1:55" ht="18.75" customHeight="1" x14ac:dyDescent="0.15">
      <c r="D37" s="10"/>
      <c r="E37" s="10"/>
      <c r="F37" s="10"/>
      <c r="G37" s="10"/>
      <c r="H37" s="10" t="s">
        <v>21</v>
      </c>
      <c r="I37" s="104" t="s">
        <v>35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5"/>
      <c r="X37" s="10"/>
      <c r="Y37" s="10"/>
      <c r="Z37" s="10"/>
      <c r="AA37" s="10"/>
      <c r="AB37" s="10"/>
      <c r="AC37" s="10"/>
      <c r="AD37" s="10"/>
      <c r="AE37" s="10"/>
      <c r="AF37" s="106" t="s">
        <v>12</v>
      </c>
      <c r="AG37" s="106"/>
      <c r="AH37" s="106"/>
      <c r="AI37" s="106"/>
      <c r="AJ37" s="106"/>
      <c r="AK37" s="106"/>
      <c r="AL37" s="102"/>
      <c r="AM37" s="102"/>
      <c r="AN37" s="102"/>
      <c r="AO37" s="102"/>
      <c r="AP37" s="102"/>
      <c r="AQ37" s="102"/>
      <c r="AR37" s="102"/>
      <c r="AS37" s="11"/>
      <c r="AT37" s="103"/>
      <c r="AU37" s="103"/>
      <c r="AV37" s="103"/>
      <c r="AW37" s="103"/>
    </row>
    <row r="38" spans="1:55" ht="18.75" customHeight="1" x14ac:dyDescent="0.15">
      <c r="D38" s="10"/>
      <c r="E38" s="10"/>
      <c r="F38" s="10"/>
      <c r="G38" s="10"/>
      <c r="H38" s="10" t="s">
        <v>22</v>
      </c>
      <c r="I38" s="91" t="s">
        <v>15</v>
      </c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10"/>
      <c r="X38" s="10"/>
      <c r="Y38" s="10"/>
      <c r="Z38" s="10"/>
      <c r="AA38" s="10"/>
      <c r="AB38" s="10"/>
      <c r="AC38" s="10"/>
      <c r="AD38" s="10"/>
      <c r="AE38" s="10"/>
      <c r="AF38" s="90"/>
      <c r="AG38" s="90"/>
      <c r="AH38" s="90"/>
      <c r="AI38" s="90"/>
      <c r="AJ38" s="90"/>
      <c r="AK38" s="90"/>
      <c r="AL38" s="102"/>
      <c r="AM38" s="102"/>
      <c r="AN38" s="102"/>
      <c r="AO38" s="102"/>
      <c r="AP38" s="102"/>
      <c r="AQ38" s="102"/>
      <c r="AR38" s="102"/>
      <c r="AS38" s="11"/>
      <c r="AT38" s="90"/>
      <c r="AU38" s="90"/>
      <c r="AV38" s="90"/>
      <c r="AW38" s="90"/>
    </row>
    <row r="39" spans="1:55" ht="18.75" customHeight="1" x14ac:dyDescent="0.15">
      <c r="D39" s="10"/>
      <c r="E39" s="10"/>
      <c r="F39" s="10"/>
      <c r="G39" s="10"/>
      <c r="H39" s="10" t="s">
        <v>23</v>
      </c>
      <c r="I39" s="91" t="s">
        <v>16</v>
      </c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10"/>
      <c r="X39" s="10"/>
      <c r="Y39" s="10"/>
      <c r="Z39" s="10"/>
      <c r="AA39" s="10"/>
      <c r="AB39" s="10"/>
      <c r="AC39" s="10"/>
      <c r="AD39" s="10"/>
      <c r="AE39" s="10"/>
      <c r="AF39" s="90"/>
      <c r="AG39" s="90"/>
      <c r="AH39" s="90"/>
      <c r="AI39" s="90"/>
      <c r="AJ39" s="90"/>
      <c r="AK39" s="90"/>
      <c r="AL39" s="102"/>
      <c r="AM39" s="102"/>
      <c r="AN39" s="102"/>
      <c r="AO39" s="102"/>
      <c r="AP39" s="102"/>
      <c r="AQ39" s="102"/>
      <c r="AR39" s="102"/>
      <c r="AS39" s="11"/>
      <c r="AT39" s="90"/>
      <c r="AU39" s="90"/>
      <c r="AV39" s="90"/>
      <c r="AW39" s="90"/>
    </row>
    <row r="40" spans="1:55" ht="18.75" customHeight="1" x14ac:dyDescent="0.15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90"/>
      <c r="AG40" s="90"/>
      <c r="AH40" s="90"/>
      <c r="AI40" s="90"/>
      <c r="AJ40" s="90"/>
      <c r="AK40" s="90"/>
      <c r="AL40" s="102"/>
      <c r="AM40" s="102"/>
      <c r="AN40" s="102"/>
      <c r="AO40" s="102"/>
      <c r="AP40" s="102"/>
      <c r="AQ40" s="102"/>
      <c r="AR40" s="102"/>
      <c r="AS40" s="10"/>
      <c r="AT40" s="90"/>
      <c r="AU40" s="90"/>
      <c r="AV40" s="90"/>
      <c r="AW40" s="90"/>
    </row>
  </sheetData>
  <mergeCells count="62">
    <mergeCell ref="AT38:AW40"/>
    <mergeCell ref="I39:V39"/>
    <mergeCell ref="D30:AG31"/>
    <mergeCell ref="E34:AW34"/>
    <mergeCell ref="F36:H36"/>
    <mergeCell ref="AF36:AK36"/>
    <mergeCell ref="AL36:AR40"/>
    <mergeCell ref="AT36:AW37"/>
    <mergeCell ref="I37:W37"/>
    <mergeCell ref="AF37:AK37"/>
    <mergeCell ref="I38:V38"/>
    <mergeCell ref="AF38:AK40"/>
    <mergeCell ref="D20:H20"/>
    <mergeCell ref="I20:M20"/>
    <mergeCell ref="D21:AG21"/>
    <mergeCell ref="D22:H22"/>
    <mergeCell ref="I22:AG22"/>
    <mergeCell ref="D29:AG29"/>
    <mergeCell ref="AH17:AY18"/>
    <mergeCell ref="I18:M18"/>
    <mergeCell ref="AC18:AG18"/>
    <mergeCell ref="D19:H19"/>
    <mergeCell ref="I19:M19"/>
    <mergeCell ref="N19:R20"/>
    <mergeCell ref="S19:W20"/>
    <mergeCell ref="X19:AB20"/>
    <mergeCell ref="AC19:AG20"/>
    <mergeCell ref="AH19:AY31"/>
    <mergeCell ref="D17:H18"/>
    <mergeCell ref="I17:M17"/>
    <mergeCell ref="N17:R18"/>
    <mergeCell ref="S17:W18"/>
    <mergeCell ref="X17:AB18"/>
    <mergeCell ref="AC17:AG17"/>
    <mergeCell ref="AB6:AF6"/>
    <mergeCell ref="AQ6:AS6"/>
    <mergeCell ref="BB6:BC6"/>
    <mergeCell ref="AQ8:AS8"/>
    <mergeCell ref="V10:AP15"/>
    <mergeCell ref="D11:I12"/>
    <mergeCell ref="J11:Q12"/>
    <mergeCell ref="R11:T12"/>
    <mergeCell ref="A1:BC2"/>
    <mergeCell ref="A4:C5"/>
    <mergeCell ref="D4:H4"/>
    <mergeCell ref="AU4:AZ4"/>
    <mergeCell ref="BA4:BC4"/>
    <mergeCell ref="D5:T5"/>
    <mergeCell ref="Z5:AF5"/>
    <mergeCell ref="D24:AG24"/>
    <mergeCell ref="D25:H26"/>
    <mergeCell ref="I25:O26"/>
    <mergeCell ref="P25:V26"/>
    <mergeCell ref="W25:AG25"/>
    <mergeCell ref="W26:AC26"/>
    <mergeCell ref="AD26:AG26"/>
    <mergeCell ref="D27:H28"/>
    <mergeCell ref="I27:O28"/>
    <mergeCell ref="P27:V28"/>
    <mergeCell ref="W27:AC27"/>
    <mergeCell ref="AD27:AG27"/>
    <mergeCell ref="W28:AG28"/>
  </mergeCells>
  <phoneticPr fontId="1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株１(スミチオン) </vt:lpstr>
      <vt:lpstr>'株１(スミチオン)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産業振興課 糖業係</dc:creator>
  <cp:lastModifiedBy>Administrator</cp:lastModifiedBy>
  <cp:lastPrinted>2025-10-01T07:33:39Z</cp:lastPrinted>
  <dcterms:created xsi:type="dcterms:W3CDTF">2018-04-19T23:56:46Z</dcterms:created>
  <dcterms:modified xsi:type="dcterms:W3CDTF">2025-10-01T08:40:04Z</dcterms:modified>
</cp:coreProperties>
</file>